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ill Du\Desktop\"/>
    </mc:Choice>
  </mc:AlternateContent>
  <bookViews>
    <workbookView xWindow="0" yWindow="0" windowWidth="2160" windowHeight="0" activeTab="1"/>
  </bookViews>
  <sheets>
    <sheet name="总人力" sheetId="2" r:id="rId1"/>
    <sheet name="分布" sheetId="3" r:id="rId2"/>
  </sheets>
  <definedNames>
    <definedName name="aa">#REF!</definedName>
    <definedName name="eirpbandII">#REF!</definedName>
    <definedName name="eirpbandIV">#REF!</definedName>
    <definedName name="eirpedge">#REF!</definedName>
    <definedName name="eirpgsm">#REF!</definedName>
    <definedName name="erpbandV">#REF!</definedName>
    <definedName name="erpedge">#REF!</definedName>
    <definedName name="erpgs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3" l="1"/>
  <c r="G10" i="3"/>
  <c r="H9" i="3"/>
  <c r="G9" i="3"/>
  <c r="H8" i="3"/>
  <c r="G8" i="3"/>
  <c r="H7" i="3"/>
  <c r="G7" i="3"/>
  <c r="H6" i="3"/>
  <c r="H5" i="3"/>
  <c r="H4" i="3"/>
  <c r="H3" i="3"/>
  <c r="J29" i="2" l="1"/>
  <c r="K29" i="2"/>
  <c r="L29" i="2"/>
  <c r="M29" i="2"/>
  <c r="K31" i="2" l="1"/>
  <c r="L31" i="2"/>
  <c r="M31" i="2"/>
  <c r="J31" i="2"/>
  <c r="C12" i="2"/>
  <c r="D12" i="2"/>
  <c r="B12" i="2"/>
</calcChain>
</file>

<file path=xl/sharedStrings.xml><?xml version="1.0" encoding="utf-8"?>
<sst xmlns="http://schemas.openxmlformats.org/spreadsheetml/2006/main" count="143" uniqueCount="118">
  <si>
    <t>业务划分</t>
  </si>
  <si>
    <t>项目基线人力</t>
  </si>
  <si>
    <t>S</t>
  </si>
  <si>
    <t>A</t>
  </si>
  <si>
    <t>B</t>
  </si>
  <si>
    <t>C</t>
  </si>
  <si>
    <t>型号核准</t>
  </si>
  <si>
    <t>/</t>
  </si>
  <si>
    <t>进网测试</t>
  </si>
  <si>
    <t>3C认证</t>
  </si>
  <si>
    <t>项目管理</t>
  </si>
  <si>
    <t>自愿性</t>
  </si>
  <si>
    <t>mipay认证</t>
  </si>
  <si>
    <t>网标号段</t>
  </si>
  <si>
    <t>维护</t>
  </si>
  <si>
    <t>国际认证</t>
  </si>
  <si>
    <t>欧盟</t>
  </si>
  <si>
    <t>美国（拉美）</t>
  </si>
  <si>
    <t>台湾</t>
  </si>
  <si>
    <t>日本</t>
  </si>
  <si>
    <t>韩国</t>
  </si>
  <si>
    <t>英国</t>
  </si>
  <si>
    <t>香港</t>
  </si>
  <si>
    <t>秘鲁</t>
  </si>
  <si>
    <t>埃及</t>
  </si>
  <si>
    <t>沙特</t>
  </si>
  <si>
    <t>新加坡</t>
  </si>
  <si>
    <t>泰国</t>
  </si>
  <si>
    <t>菲律宾</t>
  </si>
  <si>
    <t>巴基斯坦</t>
  </si>
  <si>
    <t>马来西亚</t>
  </si>
  <si>
    <t>乌克兰</t>
  </si>
  <si>
    <t>阿联酋</t>
  </si>
  <si>
    <t>墨西哥</t>
  </si>
  <si>
    <t>越南</t>
  </si>
  <si>
    <t>哥斯达黎加</t>
  </si>
  <si>
    <t>印度</t>
  </si>
  <si>
    <t>联盟</t>
  </si>
  <si>
    <t>国际运营商GCF</t>
  </si>
  <si>
    <t>安规/化学</t>
  </si>
  <si>
    <t>国际认证</t>
    <phoneticPr fontId="1" type="noConversion"/>
  </si>
  <si>
    <t>国内认证</t>
    <phoneticPr fontId="1" type="noConversion"/>
  </si>
  <si>
    <t>财务</t>
    <phoneticPr fontId="1" type="noConversion"/>
  </si>
  <si>
    <t>纯国际</t>
    <phoneticPr fontId="1" type="noConversion"/>
  </si>
  <si>
    <t>国内+国际</t>
    <phoneticPr fontId="1" type="noConversion"/>
  </si>
  <si>
    <t>国内+国际（多型号）</t>
    <phoneticPr fontId="1" type="noConversion"/>
  </si>
  <si>
    <t>纯国内</t>
    <phoneticPr fontId="1" type="noConversion"/>
  </si>
  <si>
    <t>S</t>
    <phoneticPr fontId="1" type="noConversion"/>
  </si>
  <si>
    <t>A</t>
    <phoneticPr fontId="1" type="noConversion"/>
  </si>
  <si>
    <t>B</t>
    <phoneticPr fontId="1" type="noConversion"/>
  </si>
  <si>
    <t>sum</t>
    <phoneticPr fontId="1" type="noConversion"/>
  </si>
  <si>
    <t>C （WIFI平板）</t>
    <phoneticPr fontId="1" type="noConversion"/>
  </si>
  <si>
    <t>澳大利亚</t>
    <phoneticPr fontId="1" type="noConversion"/>
  </si>
  <si>
    <t>巴西</t>
    <phoneticPr fontId="1" type="noConversion"/>
  </si>
  <si>
    <t>V</t>
    <phoneticPr fontId="1" type="noConversion"/>
  </si>
  <si>
    <t>P1.1</t>
    <phoneticPr fontId="1" type="noConversion"/>
  </si>
  <si>
    <t>V</t>
    <phoneticPr fontId="1" type="noConversion"/>
  </si>
  <si>
    <t>V</t>
    <phoneticPr fontId="1" type="noConversion"/>
  </si>
  <si>
    <t>V</t>
    <phoneticPr fontId="1" type="noConversion"/>
  </si>
  <si>
    <t>V</t>
    <phoneticPr fontId="1" type="noConversion"/>
  </si>
  <si>
    <t>V</t>
    <phoneticPr fontId="1" type="noConversion"/>
  </si>
  <si>
    <t>P11</t>
    <phoneticPr fontId="1" type="noConversion"/>
  </si>
  <si>
    <t>部门</t>
  </si>
  <si>
    <t>项目分级</t>
  </si>
  <si>
    <t>财务分级说明</t>
    <phoneticPr fontId="10" type="noConversion"/>
  </si>
  <si>
    <t>认证准入组定义</t>
    <phoneticPr fontId="10" type="noConversion"/>
  </si>
  <si>
    <t>认证准入组总投入人力</t>
    <phoneticPr fontId="10" type="noConversion"/>
  </si>
  <si>
    <t>财务人力</t>
    <phoneticPr fontId="10" type="noConversion"/>
  </si>
  <si>
    <t>立项 ~ 预堆叠</t>
  </si>
  <si>
    <t>预堆叠 ~ 堆叠锁定</t>
  </si>
  <si>
    <t>堆叠锁定 ~ KO</t>
  </si>
  <si>
    <t>KO ~ 投模</t>
  </si>
  <si>
    <t>投模 ~ P0</t>
  </si>
  <si>
    <t>P0 ~ P01</t>
  </si>
  <si>
    <t>P01 ~ P1</t>
  </si>
  <si>
    <t>P1 ~ P1.1</t>
  </si>
  <si>
    <t>P1.1 ~ P2</t>
  </si>
  <si>
    <t>P2 ~ P2.1</t>
  </si>
  <si>
    <t>P2.1 ~ 爬坡</t>
  </si>
  <si>
    <t>爬坡~爬坡+1</t>
  </si>
  <si>
    <t>爬坡+1~发布</t>
  </si>
  <si>
    <t>爬坡~封包</t>
  </si>
  <si>
    <t>封包~发布</t>
  </si>
  <si>
    <t>发布后1个月</t>
  </si>
  <si>
    <t>发布后2个月</t>
  </si>
  <si>
    <t>区分国内、国际</t>
    <phoneticPr fontId="10" type="noConversion"/>
  </si>
  <si>
    <t>汇总</t>
    <phoneticPr fontId="10" type="noConversion"/>
  </si>
  <si>
    <t>认证-S</t>
  </si>
  <si>
    <t>认证</t>
  </si>
  <si>
    <t>类似L19这种包L19,L19N,L19P多个型号，国内+国际市场，多个硬件版本，有GCF运营商需求</t>
    <phoneticPr fontId="10" type="noConversion"/>
  </si>
  <si>
    <r>
      <rPr>
        <b/>
        <sz val="10"/>
        <color theme="1"/>
        <rFont val="等线"/>
        <family val="3"/>
        <charset val="134"/>
        <scheme val="minor"/>
      </rPr>
      <t>国际：</t>
    </r>
    <r>
      <rPr>
        <sz val="10"/>
        <color theme="1"/>
        <rFont val="等线"/>
        <family val="3"/>
        <charset val="134"/>
        <scheme val="minor"/>
      </rPr>
      <t xml:space="preserve">红米数字/note，多系列多个硬件的产品，有GCF运营商要求，列如L19/A/P/N/L等。
</t>
    </r>
    <r>
      <rPr>
        <b/>
        <sz val="10"/>
        <color theme="1"/>
        <rFont val="等线"/>
        <family val="3"/>
        <charset val="134"/>
        <scheme val="minor"/>
      </rPr>
      <t>国内</t>
    </r>
    <r>
      <rPr>
        <sz val="10"/>
        <color theme="1"/>
        <rFont val="等线"/>
        <family val="3"/>
        <charset val="134"/>
        <scheme val="minor"/>
      </rPr>
      <t>：多家量产工厂，屏幕，电池，充电器二供</t>
    </r>
    <phoneticPr fontId="10" type="noConversion"/>
  </si>
  <si>
    <t>国际：8.5
国内：6</t>
    <phoneticPr fontId="10" type="noConversion"/>
  </si>
  <si>
    <t>认证-A</t>
  </si>
  <si>
    <t>国内+国际项目</t>
    <phoneticPr fontId="10" type="noConversion"/>
  </si>
  <si>
    <r>
      <rPr>
        <b/>
        <sz val="10"/>
        <color theme="1"/>
        <rFont val="等线"/>
        <family val="3"/>
        <charset val="134"/>
        <scheme val="minor"/>
      </rPr>
      <t>国际：</t>
    </r>
    <r>
      <rPr>
        <sz val="10"/>
        <color theme="1"/>
        <rFont val="等线"/>
        <family val="3"/>
        <charset val="134"/>
        <scheme val="minor"/>
      </rPr>
      <t xml:space="preserve">小米数字顶配。MIX等旗舰首发平台，首个安卓新版本，首个MIUI新版本，有GCF运营商要求。
</t>
    </r>
    <r>
      <rPr>
        <b/>
        <sz val="10"/>
        <color theme="1"/>
        <rFont val="等线"/>
        <family val="3"/>
        <charset val="134"/>
        <scheme val="minor"/>
      </rPr>
      <t>国内：</t>
    </r>
    <r>
      <rPr>
        <sz val="10"/>
        <color theme="1"/>
        <rFont val="等线"/>
        <family val="3"/>
        <charset val="134"/>
        <scheme val="minor"/>
      </rPr>
      <t>标准手机项目</t>
    </r>
    <phoneticPr fontId="10" type="noConversion"/>
  </si>
  <si>
    <t>国际：6.3
国内：5</t>
    <phoneticPr fontId="10" type="noConversion"/>
  </si>
  <si>
    <t>认证-B</t>
  </si>
  <si>
    <t>纯国际项目</t>
  </si>
  <si>
    <r>
      <rPr>
        <b/>
        <sz val="10"/>
        <color theme="1"/>
        <rFont val="等线"/>
        <family val="3"/>
        <charset val="134"/>
        <scheme val="minor"/>
      </rPr>
      <t>国际：</t>
    </r>
    <r>
      <rPr>
        <sz val="10"/>
        <color theme="1"/>
        <rFont val="等线"/>
        <family val="3"/>
        <charset val="134"/>
        <scheme val="minor"/>
      </rPr>
      <t xml:space="preserve">小米数字，civi，红米K，非首发平台，有GCF运营商要求。
</t>
    </r>
    <r>
      <rPr>
        <b/>
        <sz val="10"/>
        <color theme="1"/>
        <rFont val="等线"/>
        <family val="3"/>
        <charset val="134"/>
        <scheme val="minor"/>
      </rPr>
      <t>国内：</t>
    </r>
    <r>
      <rPr>
        <sz val="10"/>
        <color theme="1"/>
        <rFont val="等线"/>
        <family val="3"/>
        <charset val="134"/>
        <scheme val="minor"/>
      </rPr>
      <t>WiFi only平板项目</t>
    </r>
    <phoneticPr fontId="10" type="noConversion"/>
  </si>
  <si>
    <t>国际：5.3
国内：4</t>
    <phoneticPr fontId="10" type="noConversion"/>
  </si>
  <si>
    <t>认证-C</t>
  </si>
  <si>
    <t>纯国内项目</t>
    <phoneticPr fontId="10" type="noConversion"/>
  </si>
  <si>
    <r>
      <rPr>
        <b/>
        <sz val="10"/>
        <color theme="1"/>
        <rFont val="等线"/>
        <family val="3"/>
        <charset val="134"/>
        <scheme val="minor"/>
      </rPr>
      <t>国际：</t>
    </r>
    <r>
      <rPr>
        <sz val="10"/>
        <color theme="1"/>
        <rFont val="等线"/>
        <family val="3"/>
        <charset val="134"/>
        <scheme val="minor"/>
      </rPr>
      <t>无系列，无GCF要求，出货国家少。
国内：纯国内</t>
    </r>
    <phoneticPr fontId="10" type="noConversion"/>
  </si>
  <si>
    <t>国内：3.8</t>
    <phoneticPr fontId="10" type="noConversion"/>
  </si>
  <si>
    <t>运营商准入-S</t>
  </si>
  <si>
    <t>运营商准入</t>
  </si>
  <si>
    <t>红米数字/note系列，入国内所有运营商库型（包含移动深度库）</t>
    <phoneticPr fontId="10" type="noConversion"/>
  </si>
  <si>
    <t>红米数字/note系列，入国内所有运营航库型（包含移动深度库）</t>
    <phoneticPr fontId="10" type="noConversion"/>
  </si>
  <si>
    <t>运营商准入-A</t>
  </si>
  <si>
    <t>小米数字顶配，MIX等旗舰首发平台，首个安卓新版本，首个MIUI新版本，抢国内上市时间，联合芯片认证或者受芯片认证进度影响</t>
    <phoneticPr fontId="10" type="noConversion"/>
  </si>
  <si>
    <t>小米数字顶配。MIX等旗舰首发平台，首个安卓新版本，首个MIUI新版本，抢国内上市时间，联合芯片认证或者受芯片认证进度影响</t>
    <phoneticPr fontId="10" type="noConversion"/>
  </si>
  <si>
    <t>运营商准入-B</t>
  </si>
  <si>
    <t>小米数字，CIVI，红米K，非首发平台。入国内运营商典型库型（不包含移动深度库）</t>
    <phoneticPr fontId="10" type="noConversion"/>
  </si>
  <si>
    <t>小米数字，civi，红米K，非首发平台，入库国内运营商典型库型（不包含移动深度库）</t>
    <phoneticPr fontId="10" type="noConversion"/>
  </si>
  <si>
    <t>运营商准入-C</t>
  </si>
  <si>
    <t>换壳项目（同CTA型号），国内运营商入库</t>
    <phoneticPr fontId="10" type="noConversion"/>
  </si>
  <si>
    <t>数据来源：认证&amp;运营商准入项目人力统计</t>
    <phoneticPr fontId="10" type="noConversion"/>
  </si>
  <si>
    <t>项目端汇报人力总览和人力划分不统一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</si>
</sst>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2"/>
      <name val="新細明體"/>
      <family val="1"/>
      <charset val="136"/>
    </font>
    <font>
      <sz val="9"/>
      <name val="宋体"/>
      <family val="3"/>
      <charset val="134"/>
    </font>
    <font>
      <sz val="9"/>
      <name val="新細明體"/>
      <family val="1"/>
      <charset val="136"/>
    </font>
    <font>
      <sz val="10"/>
      <name val="新細明體"/>
      <family val="1"/>
      <charset val="136"/>
    </font>
    <font>
      <sz val="11"/>
      <color rgb="FF000000"/>
      <name val="新細明體"/>
      <family val="1"/>
      <charset val="136"/>
    </font>
    <font>
      <sz val="9"/>
      <color rgb="FF000000"/>
      <name val="新細明體"/>
      <family val="1"/>
      <charset val="136"/>
    </font>
    <font>
      <sz val="9"/>
      <color rgb="FFF54A45"/>
      <name val="新細明體"/>
      <family val="1"/>
      <charset val="136"/>
    </font>
    <font>
      <b/>
      <sz val="12"/>
      <name val="新細明體"/>
      <family val="1"/>
      <charset val="136"/>
    </font>
    <font>
      <sz val="9"/>
      <color rgb="FFFF0000"/>
      <name val="新細明體"/>
      <family val="1"/>
      <charset val="136"/>
    </font>
    <font>
      <sz val="10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E1EAFF"/>
        <bgColor indexed="64"/>
      </patternFill>
    </fill>
    <fill>
      <patternFill patternType="solid">
        <fgColor rgb="FFFBBFBC"/>
        <bgColor indexed="64"/>
      </patternFill>
    </fill>
    <fill>
      <patternFill patternType="solid">
        <fgColor rgb="FFECE2F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rgb="FFDEE0E3"/>
      </left>
      <right style="medium">
        <color rgb="FFDEE0E3"/>
      </right>
      <top style="medium">
        <color rgb="FFDEE0E3"/>
      </top>
      <bottom style="medium">
        <color rgb="FFDEE0E3"/>
      </bottom>
      <diagonal/>
    </border>
    <border>
      <left style="medium">
        <color rgb="FFDEE0E3"/>
      </left>
      <right style="medium">
        <color rgb="FFDEE0E3"/>
      </right>
      <top style="medium">
        <color rgb="FFDEE0E3"/>
      </top>
      <bottom/>
      <diagonal/>
    </border>
    <border>
      <left style="medium">
        <color rgb="FFDEE0E3"/>
      </left>
      <right style="medium">
        <color rgb="FFDEE0E3"/>
      </right>
      <top/>
      <bottom style="medium">
        <color rgb="FFDEE0E3"/>
      </bottom>
      <diagonal/>
    </border>
    <border>
      <left style="medium">
        <color rgb="FFDEE0E3"/>
      </left>
      <right/>
      <top style="medium">
        <color rgb="FFDEE0E3"/>
      </top>
      <bottom style="medium">
        <color rgb="FFDEE0E3"/>
      </bottom>
      <diagonal/>
    </border>
    <border>
      <left/>
      <right/>
      <top style="medium">
        <color rgb="FFDEE0E3"/>
      </top>
      <bottom style="medium">
        <color rgb="FFDEE0E3"/>
      </bottom>
      <diagonal/>
    </border>
    <border>
      <left/>
      <right style="medium">
        <color rgb="FFDEE0E3"/>
      </right>
      <top style="medium">
        <color rgb="FFDEE0E3"/>
      </top>
      <bottom style="medium">
        <color rgb="FFDEE0E3"/>
      </bottom>
      <diagonal/>
    </border>
    <border>
      <left style="medium">
        <color rgb="FFDEE0E3"/>
      </left>
      <right style="medium">
        <color rgb="FFDEE0E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0" fillId="6" borderId="0" xfId="0" applyFill="1">
      <alignment vertical="center"/>
    </xf>
    <xf numFmtId="0" fontId="7" fillId="7" borderId="0" xfId="0" applyFont="1" applyFill="1">
      <alignment vertical="center"/>
    </xf>
    <xf numFmtId="0" fontId="8" fillId="5" borderId="1" xfId="0" applyFont="1" applyFill="1" applyBorder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4" borderId="7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7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9" fillId="0" borderId="8" xfId="0" applyFont="1" applyBorder="1" applyAlignment="1">
      <alignment horizontal="center" vertical="center"/>
    </xf>
    <xf numFmtId="0" fontId="9" fillId="2" borderId="8" xfId="0" applyFont="1" applyFill="1" applyBorder="1" applyAlignment="1">
      <alignment horizontal="center"/>
    </xf>
    <xf numFmtId="0" fontId="9" fillId="6" borderId="8" xfId="0" applyFont="1" applyFill="1" applyBorder="1" applyAlignment="1">
      <alignment horizontal="center"/>
    </xf>
    <xf numFmtId="0" fontId="9" fillId="6" borderId="9" xfId="0" applyFont="1" applyFill="1" applyBorder="1" applyAlignment="1">
      <alignment horizontal="center"/>
    </xf>
    <xf numFmtId="0" fontId="9" fillId="6" borderId="10" xfId="0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1" xfId="0" applyFont="1" applyBorder="1" applyAlignment="1"/>
    <xf numFmtId="0" fontId="11" fillId="0" borderId="0" xfId="0" applyFont="1" applyAlignment="1"/>
    <xf numFmtId="0" fontId="9" fillId="0" borderId="12" xfId="0" applyFont="1" applyBorder="1" applyAlignment="1">
      <alignment horizontal="center"/>
    </xf>
    <xf numFmtId="0" fontId="9" fillId="0" borderId="12" xfId="0" applyFont="1" applyBorder="1" applyAlignment="1">
      <alignment horizontal="center" vertical="center"/>
    </xf>
    <xf numFmtId="0" fontId="9" fillId="2" borderId="12" xfId="0" applyFont="1" applyFill="1" applyBorder="1" applyAlignment="1">
      <alignment horizontal="center"/>
    </xf>
    <xf numFmtId="0" fontId="9" fillId="6" borderId="12" xfId="0" applyFont="1" applyFill="1" applyBorder="1" applyAlignment="1">
      <alignment horizontal="center"/>
    </xf>
    <xf numFmtId="0" fontId="9" fillId="6" borderId="11" xfId="0" applyFont="1" applyFill="1" applyBorder="1" applyAlignment="1">
      <alignment horizontal="left"/>
    </xf>
    <xf numFmtId="0" fontId="9" fillId="2" borderId="12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wrapText="1"/>
    </xf>
    <xf numFmtId="0" fontId="12" fillId="0" borderId="11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10" borderId="14" xfId="0" applyFont="1" applyFill="1" applyBorder="1" applyAlignment="1">
      <alignment horizontal="center" vertical="center"/>
    </xf>
    <xf numFmtId="0" fontId="11" fillId="10" borderId="0" xfId="0" applyFont="1" applyFill="1" applyBorder="1" applyAlignment="1">
      <alignment horizontal="center" vertical="center"/>
    </xf>
    <xf numFmtId="0" fontId="11" fillId="10" borderId="0" xfId="0" applyFont="1" applyFill="1" applyAlignment="1">
      <alignment horizontal="center" vertical="center"/>
    </xf>
    <xf numFmtId="0" fontId="11" fillId="10" borderId="0" xfId="0" applyFont="1" applyFill="1" applyAlignment="1">
      <alignment horizontal="center" vertical="center"/>
    </xf>
    <xf numFmtId="0" fontId="11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12</xdr:row>
      <xdr:rowOff>114300</xdr:rowOff>
    </xdr:from>
    <xdr:to>
      <xdr:col>6</xdr:col>
      <xdr:colOff>640664</xdr:colOff>
      <xdr:row>25</xdr:row>
      <xdr:rowOff>152400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19400"/>
          <a:ext cx="4755464" cy="2886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3228975</xdr:colOff>
      <xdr:row>15</xdr:row>
      <xdr:rowOff>123825</xdr:rowOff>
    </xdr:from>
    <xdr:to>
      <xdr:col>7</xdr:col>
      <xdr:colOff>222721</xdr:colOff>
      <xdr:row>34</xdr:row>
      <xdr:rowOff>85319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57825" y="4333875"/>
          <a:ext cx="4909021" cy="30380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N22" sqref="N22"/>
    </sheetView>
  </sheetViews>
  <sheetFormatPr defaultRowHeight="16.5"/>
  <cols>
    <col min="9" max="9" width="11.375" style="4" bestFit="1" customWidth="1"/>
    <col min="10" max="10" width="21.625" style="4" bestFit="1" customWidth="1"/>
    <col min="11" max="11" width="21.125" style="4" customWidth="1"/>
    <col min="12" max="12" width="15.5" style="4" customWidth="1"/>
    <col min="13" max="13" width="16.125" style="4" bestFit="1" customWidth="1"/>
    <col min="14" max="14" width="9" style="5"/>
  </cols>
  <sheetData>
    <row r="1" spans="1:14" ht="17.25" thickBot="1">
      <c r="J1" s="4" t="s">
        <v>47</v>
      </c>
      <c r="K1" s="4" t="s">
        <v>48</v>
      </c>
      <c r="L1" s="4" t="s">
        <v>49</v>
      </c>
      <c r="M1" s="15" t="s">
        <v>51</v>
      </c>
      <c r="N1" s="5" t="s">
        <v>61</v>
      </c>
    </row>
    <row r="2" spans="1:14" ht="17.25" thickBot="1">
      <c r="A2" s="17" t="s">
        <v>0</v>
      </c>
      <c r="B2" s="19" t="s">
        <v>1</v>
      </c>
      <c r="C2" s="20"/>
      <c r="D2" s="20"/>
      <c r="E2" s="21"/>
      <c r="H2" s="22" t="s">
        <v>15</v>
      </c>
      <c r="I2" s="6" t="s">
        <v>16</v>
      </c>
      <c r="J2" s="7">
        <v>0.9</v>
      </c>
      <c r="K2" s="8">
        <v>0.5</v>
      </c>
      <c r="L2" s="7">
        <v>0.5</v>
      </c>
      <c r="M2" s="7">
        <v>0.2</v>
      </c>
      <c r="N2" s="5" t="s">
        <v>54</v>
      </c>
    </row>
    <row r="3" spans="1:14" ht="17.25" thickBot="1">
      <c r="A3" s="18"/>
      <c r="B3" s="2" t="s">
        <v>2</v>
      </c>
      <c r="C3" s="2" t="s">
        <v>3</v>
      </c>
      <c r="D3" s="2" t="s">
        <v>4</v>
      </c>
      <c r="E3" s="2" t="s">
        <v>5</v>
      </c>
      <c r="F3" s="16" t="s">
        <v>55</v>
      </c>
      <c r="H3" s="23"/>
      <c r="I3" s="6" t="s">
        <v>17</v>
      </c>
      <c r="J3" s="7">
        <v>0.9</v>
      </c>
      <c r="K3" s="8">
        <v>0.5</v>
      </c>
      <c r="L3" s="7">
        <v>0.5</v>
      </c>
      <c r="M3" s="7">
        <v>0.2</v>
      </c>
      <c r="N3" s="5" t="s">
        <v>59</v>
      </c>
    </row>
    <row r="4" spans="1:14" ht="17.25" thickBot="1">
      <c r="A4" s="3" t="s">
        <v>6</v>
      </c>
      <c r="B4" s="1">
        <v>0.7</v>
      </c>
      <c r="C4" s="1">
        <v>0.5</v>
      </c>
      <c r="D4" s="1">
        <v>0.4</v>
      </c>
      <c r="E4" s="1" t="s">
        <v>7</v>
      </c>
      <c r="F4" t="s">
        <v>56</v>
      </c>
      <c r="H4" s="23"/>
      <c r="I4" s="6" t="s">
        <v>18</v>
      </c>
      <c r="J4" s="8">
        <v>0.3</v>
      </c>
      <c r="K4" s="8">
        <v>0.3</v>
      </c>
      <c r="L4" s="7">
        <v>0.3</v>
      </c>
      <c r="M4" s="7">
        <v>0.1</v>
      </c>
      <c r="N4" s="5" t="s">
        <v>59</v>
      </c>
    </row>
    <row r="5" spans="1:14" ht="17.25" thickBot="1">
      <c r="A5" s="3" t="s">
        <v>8</v>
      </c>
      <c r="B5" s="1">
        <v>1.4</v>
      </c>
      <c r="C5" s="1">
        <v>0.9</v>
      </c>
      <c r="D5" s="1">
        <v>0</v>
      </c>
      <c r="E5" s="1" t="s">
        <v>7</v>
      </c>
      <c r="H5" s="23"/>
      <c r="I5" s="6" t="s">
        <v>19</v>
      </c>
      <c r="J5" s="7">
        <v>0.3</v>
      </c>
      <c r="K5" s="8">
        <v>0.3</v>
      </c>
      <c r="L5" s="7">
        <v>0.3</v>
      </c>
      <c r="M5" s="7">
        <v>0.1</v>
      </c>
      <c r="N5" s="5" t="s">
        <v>59</v>
      </c>
    </row>
    <row r="6" spans="1:14" ht="17.25" thickBot="1">
      <c r="A6" s="3" t="s">
        <v>9</v>
      </c>
      <c r="B6" s="1">
        <v>0.5</v>
      </c>
      <c r="C6" s="1">
        <v>0.5</v>
      </c>
      <c r="D6" s="1">
        <v>0.5</v>
      </c>
      <c r="E6" s="1" t="s">
        <v>7</v>
      </c>
      <c r="H6" s="23"/>
      <c r="I6" s="6" t="s">
        <v>20</v>
      </c>
      <c r="J6" s="7">
        <v>0.3</v>
      </c>
      <c r="K6" s="8">
        <v>0.3</v>
      </c>
      <c r="L6" s="7">
        <v>0.3</v>
      </c>
      <c r="M6" s="7">
        <v>0.2</v>
      </c>
      <c r="N6" s="5" t="s">
        <v>59</v>
      </c>
    </row>
    <row r="7" spans="1:14" ht="17.25" thickBot="1">
      <c r="A7" s="3" t="s">
        <v>10</v>
      </c>
      <c r="B7" s="1">
        <v>1.1000000000000001</v>
      </c>
      <c r="C7" s="1">
        <v>1</v>
      </c>
      <c r="D7" s="1">
        <v>1</v>
      </c>
      <c r="E7" s="1" t="s">
        <v>7</v>
      </c>
      <c r="F7" t="s">
        <v>58</v>
      </c>
      <c r="H7" s="23"/>
      <c r="I7" s="6" t="s">
        <v>21</v>
      </c>
      <c r="J7" s="8">
        <v>0.2</v>
      </c>
      <c r="K7" s="8">
        <v>0.1</v>
      </c>
      <c r="L7" s="7">
        <v>0.1</v>
      </c>
      <c r="M7" s="7">
        <v>0.1</v>
      </c>
    </row>
    <row r="8" spans="1:14" ht="17.25" thickBot="1">
      <c r="A8" s="3" t="s">
        <v>11</v>
      </c>
      <c r="B8" s="1">
        <v>1</v>
      </c>
      <c r="C8" s="1">
        <v>1</v>
      </c>
      <c r="D8" s="1">
        <v>1.2</v>
      </c>
      <c r="E8" s="1" t="s">
        <v>7</v>
      </c>
      <c r="H8" s="23"/>
      <c r="I8" s="6" t="s">
        <v>22</v>
      </c>
      <c r="J8" s="8">
        <v>0.2</v>
      </c>
      <c r="K8" s="8">
        <v>0.1</v>
      </c>
      <c r="L8" s="7">
        <v>0.1</v>
      </c>
      <c r="M8" s="7">
        <v>0.1</v>
      </c>
    </row>
    <row r="9" spans="1:14" ht="17.25" thickBot="1">
      <c r="A9" s="3" t="s">
        <v>12</v>
      </c>
      <c r="B9" s="1">
        <v>0.1</v>
      </c>
      <c r="C9" s="1">
        <v>0.1</v>
      </c>
      <c r="D9" s="1">
        <v>0</v>
      </c>
      <c r="E9" s="1" t="s">
        <v>7</v>
      </c>
      <c r="H9" s="23"/>
      <c r="I9" s="6" t="s">
        <v>23</v>
      </c>
      <c r="J9" s="8">
        <v>0.2</v>
      </c>
      <c r="K9" s="8">
        <v>0.2</v>
      </c>
      <c r="L9" s="7">
        <v>0.2</v>
      </c>
      <c r="M9" s="7">
        <v>0.1</v>
      </c>
      <c r="N9" s="5" t="s">
        <v>58</v>
      </c>
    </row>
    <row r="10" spans="1:14" ht="17.25" thickBot="1">
      <c r="A10" s="3" t="s">
        <v>13</v>
      </c>
      <c r="B10" s="1">
        <v>0.8</v>
      </c>
      <c r="C10" s="1">
        <v>0.7</v>
      </c>
      <c r="D10" s="1">
        <v>0.4</v>
      </c>
      <c r="E10" s="1" t="s">
        <v>7</v>
      </c>
      <c r="F10" t="s">
        <v>57</v>
      </c>
      <c r="H10" s="23"/>
      <c r="I10" s="6" t="s">
        <v>24</v>
      </c>
      <c r="J10" s="8">
        <v>0.2</v>
      </c>
      <c r="K10" s="12">
        <v>0.1</v>
      </c>
      <c r="L10" s="7">
        <v>0.1</v>
      </c>
      <c r="M10" s="7">
        <v>0.1</v>
      </c>
    </row>
    <row r="11" spans="1:14" ht="17.25" thickBot="1">
      <c r="A11" s="3" t="s">
        <v>14</v>
      </c>
      <c r="B11" s="1">
        <v>0.4</v>
      </c>
      <c r="C11" s="1">
        <v>0.3</v>
      </c>
      <c r="D11" s="1">
        <v>0.5</v>
      </c>
      <c r="E11" s="1" t="s">
        <v>7</v>
      </c>
      <c r="H11" s="23"/>
      <c r="I11" s="6" t="s">
        <v>25</v>
      </c>
      <c r="J11" s="8">
        <v>0.2</v>
      </c>
      <c r="K11" s="8">
        <v>0.2</v>
      </c>
      <c r="L11" s="7">
        <v>0.2</v>
      </c>
      <c r="M11" s="7">
        <v>0.1</v>
      </c>
      <c r="N11" s="5" t="s">
        <v>58</v>
      </c>
    </row>
    <row r="12" spans="1:14" ht="17.25" thickBot="1">
      <c r="B12" s="4">
        <f>SUM(B4:B11)</f>
        <v>5.9999999999999991</v>
      </c>
      <c r="C12" s="4">
        <f t="shared" ref="C12:D12" si="0">SUM(C4:C11)</f>
        <v>5</v>
      </c>
      <c r="D12" s="4">
        <f t="shared" si="0"/>
        <v>3.9999999999999996</v>
      </c>
      <c r="H12" s="23"/>
      <c r="I12" s="6" t="s">
        <v>26</v>
      </c>
      <c r="J12" s="8">
        <v>0.2</v>
      </c>
      <c r="K12" s="8">
        <v>0.2</v>
      </c>
      <c r="L12" s="7">
        <v>0.2</v>
      </c>
      <c r="M12" s="7">
        <v>0.1</v>
      </c>
    </row>
    <row r="13" spans="1:14" ht="17.25" thickBot="1">
      <c r="H13" s="23"/>
      <c r="I13" s="6" t="s">
        <v>27</v>
      </c>
      <c r="J13" s="8">
        <v>0.2</v>
      </c>
      <c r="K13" s="8">
        <v>0.2</v>
      </c>
      <c r="L13" s="7">
        <v>0.2</v>
      </c>
      <c r="M13" s="7">
        <v>0.1</v>
      </c>
    </row>
    <row r="14" spans="1:14" ht="17.25" thickBot="1">
      <c r="H14" s="23"/>
      <c r="I14" s="6" t="s">
        <v>28</v>
      </c>
      <c r="J14" s="8">
        <v>0.2</v>
      </c>
      <c r="K14" s="8">
        <v>0.2</v>
      </c>
      <c r="L14" s="7">
        <v>0.2</v>
      </c>
      <c r="M14" s="7">
        <v>0.1</v>
      </c>
    </row>
    <row r="15" spans="1:14" ht="17.25" thickBot="1">
      <c r="H15" s="23"/>
      <c r="I15" s="6" t="s">
        <v>29</v>
      </c>
      <c r="J15" s="8">
        <v>0.2</v>
      </c>
      <c r="K15" s="8">
        <v>0.1</v>
      </c>
      <c r="L15" s="7">
        <v>0.1</v>
      </c>
      <c r="M15" s="7">
        <v>0.1</v>
      </c>
    </row>
    <row r="16" spans="1:14" ht="17.25" thickBot="1">
      <c r="H16" s="23"/>
      <c r="I16" s="6" t="s">
        <v>30</v>
      </c>
      <c r="J16" s="8">
        <v>0.2</v>
      </c>
      <c r="K16" s="8">
        <v>0.2</v>
      </c>
      <c r="L16" s="7">
        <v>0.2</v>
      </c>
      <c r="M16" s="7">
        <v>0.1</v>
      </c>
      <c r="N16" s="5" t="s">
        <v>60</v>
      </c>
    </row>
    <row r="17" spans="8:14" ht="17.25" thickBot="1">
      <c r="H17" s="23"/>
      <c r="I17" s="6" t="s">
        <v>31</v>
      </c>
      <c r="J17" s="8">
        <v>0.2</v>
      </c>
      <c r="K17" s="8">
        <v>0.1</v>
      </c>
      <c r="L17" s="7">
        <v>0.1</v>
      </c>
      <c r="M17" s="7">
        <v>0.1</v>
      </c>
    </row>
    <row r="18" spans="8:14" ht="17.25" thickBot="1">
      <c r="H18" s="23"/>
      <c r="I18" s="6" t="s">
        <v>32</v>
      </c>
      <c r="J18" s="8">
        <v>0.2</v>
      </c>
      <c r="K18" s="8">
        <v>0.2</v>
      </c>
      <c r="L18" s="7">
        <v>0.2</v>
      </c>
      <c r="M18" s="7">
        <v>0.1</v>
      </c>
      <c r="N18" s="5" t="s">
        <v>59</v>
      </c>
    </row>
    <row r="19" spans="8:14" ht="17.25" thickBot="1">
      <c r="H19" s="23"/>
      <c r="I19" s="6" t="s">
        <v>33</v>
      </c>
      <c r="J19" s="8">
        <v>0.2</v>
      </c>
      <c r="K19" s="8">
        <v>0.2</v>
      </c>
      <c r="L19" s="7">
        <v>0.2</v>
      </c>
      <c r="M19" s="7">
        <v>0.1</v>
      </c>
      <c r="N19" s="5" t="s">
        <v>60</v>
      </c>
    </row>
    <row r="20" spans="8:14" ht="17.25" thickBot="1">
      <c r="H20" s="23"/>
      <c r="I20" s="6" t="s">
        <v>34</v>
      </c>
      <c r="J20" s="8">
        <v>0.2</v>
      </c>
      <c r="K20" s="8">
        <v>0.2</v>
      </c>
      <c r="L20" s="7">
        <v>0.2</v>
      </c>
      <c r="M20" s="7">
        <v>0.1</v>
      </c>
    </row>
    <row r="21" spans="8:14" ht="17.25" thickBot="1">
      <c r="H21" s="23"/>
      <c r="I21" s="6" t="s">
        <v>35</v>
      </c>
      <c r="J21" s="8">
        <v>0.2</v>
      </c>
      <c r="K21" s="8">
        <v>0.1</v>
      </c>
      <c r="L21" s="7">
        <v>0.1</v>
      </c>
      <c r="M21" s="7">
        <v>0.1</v>
      </c>
    </row>
    <row r="22" spans="8:14" ht="17.25" thickBot="1">
      <c r="H22" s="23"/>
      <c r="I22" s="6" t="s">
        <v>36</v>
      </c>
      <c r="J22" s="8">
        <v>0.3</v>
      </c>
      <c r="K22" s="8">
        <v>0.3</v>
      </c>
      <c r="L22" s="7">
        <v>0.3</v>
      </c>
      <c r="M22" s="7">
        <v>0.2</v>
      </c>
      <c r="N22" s="5" t="s">
        <v>60</v>
      </c>
    </row>
    <row r="23" spans="8:14" ht="17.25" thickBot="1">
      <c r="H23" s="23"/>
      <c r="I23" s="8" t="s">
        <v>37</v>
      </c>
      <c r="J23" s="8">
        <v>0.5</v>
      </c>
      <c r="K23" s="8">
        <v>0.3</v>
      </c>
      <c r="L23" s="7">
        <v>0.3</v>
      </c>
      <c r="M23" s="7">
        <v>0.2</v>
      </c>
    </row>
    <row r="24" spans="8:14" ht="17.25" thickBot="1">
      <c r="H24" s="23"/>
      <c r="I24" s="8" t="s">
        <v>11</v>
      </c>
      <c r="J24" s="8">
        <v>0.5</v>
      </c>
      <c r="K24" s="12">
        <v>0.2</v>
      </c>
      <c r="L24" s="7">
        <v>0.2</v>
      </c>
      <c r="M24" s="7">
        <v>0.1</v>
      </c>
    </row>
    <row r="25" spans="8:14" ht="17.25" thickBot="1">
      <c r="H25" s="23"/>
      <c r="I25" s="8" t="s">
        <v>38</v>
      </c>
      <c r="J25" s="8">
        <v>1</v>
      </c>
      <c r="K25" s="8">
        <v>0.7</v>
      </c>
      <c r="L25" s="7">
        <v>0.7</v>
      </c>
      <c r="M25" s="7">
        <v>0</v>
      </c>
    </row>
    <row r="26" spans="8:14" ht="17.25" thickBot="1">
      <c r="H26" s="23"/>
      <c r="I26" s="12" t="s">
        <v>52</v>
      </c>
      <c r="J26" s="12">
        <v>0.1</v>
      </c>
      <c r="K26" s="12">
        <v>0.1</v>
      </c>
      <c r="L26" s="7">
        <v>0.1</v>
      </c>
      <c r="M26" s="7">
        <v>0.1</v>
      </c>
    </row>
    <row r="27" spans="8:14" ht="17.25" thickBot="1">
      <c r="H27" s="23"/>
      <c r="I27" s="12" t="s">
        <v>53</v>
      </c>
      <c r="J27" s="12">
        <v>0.1</v>
      </c>
      <c r="K27" s="12">
        <v>0.1</v>
      </c>
      <c r="L27" s="7">
        <v>0.1</v>
      </c>
      <c r="M27" s="7">
        <v>0.1</v>
      </c>
    </row>
    <row r="28" spans="8:14" ht="17.25" thickBot="1">
      <c r="H28" s="24"/>
      <c r="I28" s="8" t="s">
        <v>39</v>
      </c>
      <c r="J28" s="8">
        <v>0.5</v>
      </c>
      <c r="K28" s="12">
        <v>0.2</v>
      </c>
      <c r="L28" s="7">
        <v>0.2</v>
      </c>
      <c r="M28" s="7">
        <v>0.2</v>
      </c>
    </row>
    <row r="29" spans="8:14">
      <c r="H29" s="9" t="s">
        <v>40</v>
      </c>
      <c r="J29" s="4">
        <f>SUM(J2:J28)</f>
        <v>8.7000000000000011</v>
      </c>
      <c r="K29" s="4">
        <f>SUM(K2:K28)</f>
        <v>6.2000000000000011</v>
      </c>
      <c r="L29" s="4">
        <f>SUM(L2:L28)</f>
        <v>6.2000000000000011</v>
      </c>
      <c r="M29" s="4">
        <f>SUM(M2:M28)</f>
        <v>3.200000000000002</v>
      </c>
    </row>
    <row r="30" spans="8:14">
      <c r="H30" s="10" t="s">
        <v>41</v>
      </c>
      <c r="J30" s="4">
        <v>5.9999999999999991</v>
      </c>
      <c r="K30" s="4">
        <v>5</v>
      </c>
      <c r="L30" s="4">
        <v>3.9999999999999996</v>
      </c>
    </row>
    <row r="31" spans="8:14">
      <c r="H31" s="11" t="s">
        <v>50</v>
      </c>
      <c r="J31" s="4">
        <f>SUM(J29:J30)</f>
        <v>14.7</v>
      </c>
      <c r="K31" s="4">
        <f t="shared" ref="K31:M31" si="1">SUM(K29:K30)</f>
        <v>11.200000000000001</v>
      </c>
      <c r="L31" s="4">
        <f t="shared" si="1"/>
        <v>10.200000000000001</v>
      </c>
      <c r="M31" s="4">
        <f t="shared" si="1"/>
        <v>3.200000000000002</v>
      </c>
    </row>
    <row r="32" spans="8:14">
      <c r="H32" s="25" t="s">
        <v>42</v>
      </c>
      <c r="J32" s="4">
        <v>14.5</v>
      </c>
      <c r="K32" s="14">
        <v>9.5</v>
      </c>
      <c r="L32" s="13">
        <v>6</v>
      </c>
      <c r="M32" s="13">
        <v>5</v>
      </c>
    </row>
    <row r="33" spans="8:13">
      <c r="H33" s="25"/>
      <c r="J33" s="4" t="s">
        <v>45</v>
      </c>
      <c r="K33" s="4" t="s">
        <v>44</v>
      </c>
      <c r="L33" s="4" t="s">
        <v>43</v>
      </c>
      <c r="M33" s="4" t="s">
        <v>46</v>
      </c>
    </row>
  </sheetData>
  <mergeCells count="4">
    <mergeCell ref="A2:A3"/>
    <mergeCell ref="B2:E2"/>
    <mergeCell ref="H2:H28"/>
    <mergeCell ref="H32:H33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tabSelected="1" workbookViewId="0">
      <selection activeCell="D15" sqref="D15"/>
    </sheetView>
  </sheetViews>
  <sheetFormatPr defaultRowHeight="12.75"/>
  <cols>
    <col min="1" max="1" width="11.625" style="35" bestFit="1" customWidth="1"/>
    <col min="2" max="2" width="9.625" style="49" bestFit="1" customWidth="1"/>
    <col min="3" max="3" width="8" style="49" bestFit="1" customWidth="1"/>
    <col min="4" max="4" width="43" style="35" bestFit="1" customWidth="1"/>
    <col min="5" max="5" width="43" style="35" customWidth="1"/>
    <col min="6" max="6" width="13.125" style="54" bestFit="1" customWidth="1"/>
    <col min="7" max="7" width="4.75" style="54" bestFit="1" customWidth="1"/>
    <col min="8" max="8" width="8" style="49" bestFit="1" customWidth="1"/>
    <col min="9" max="9" width="11.875" style="49" hidden="1" customWidth="1"/>
    <col min="10" max="10" width="15.5" style="49" hidden="1" customWidth="1"/>
    <col min="11" max="11" width="12.5" style="49" hidden="1" customWidth="1"/>
    <col min="12" max="12" width="9" style="49" bestFit="1" customWidth="1"/>
    <col min="13" max="13" width="8.625" style="49" bestFit="1" customWidth="1"/>
    <col min="14" max="15" width="8" style="49" bestFit="1" customWidth="1"/>
    <col min="16" max="18" width="8.375" style="49" bestFit="1" customWidth="1"/>
    <col min="19" max="19" width="9.875" style="49" bestFit="1" customWidth="1"/>
    <col min="20" max="20" width="11.25" style="49" bestFit="1" customWidth="1"/>
    <col min="21" max="21" width="11.25" style="35" hidden="1" customWidth="1"/>
    <col min="22" max="23" width="9.125" style="35" hidden="1" customWidth="1"/>
    <col min="24" max="25" width="10.5" style="35" hidden="1" customWidth="1"/>
    <col min="26" max="28" width="0" style="35" hidden="1" customWidth="1"/>
    <col min="29" max="16384" width="9" style="35"/>
  </cols>
  <sheetData>
    <row r="1" spans="1:25">
      <c r="A1" s="26"/>
      <c r="B1" s="27" t="s">
        <v>62</v>
      </c>
      <c r="C1" s="27" t="s">
        <v>63</v>
      </c>
      <c r="D1" s="28" t="s">
        <v>64</v>
      </c>
      <c r="E1" s="29" t="s">
        <v>65</v>
      </c>
      <c r="F1" s="30" t="s">
        <v>66</v>
      </c>
      <c r="G1" s="31"/>
      <c r="H1" s="32" t="s">
        <v>67</v>
      </c>
      <c r="I1" s="33" t="s">
        <v>68</v>
      </c>
      <c r="J1" s="33" t="s">
        <v>69</v>
      </c>
      <c r="K1" s="33" t="s">
        <v>70</v>
      </c>
      <c r="L1" s="33" t="s">
        <v>71</v>
      </c>
      <c r="M1" s="33" t="s">
        <v>72</v>
      </c>
      <c r="N1" s="33" t="s">
        <v>73</v>
      </c>
      <c r="O1" s="33" t="s">
        <v>74</v>
      </c>
      <c r="P1" s="33" t="s">
        <v>75</v>
      </c>
      <c r="Q1" s="33" t="s">
        <v>76</v>
      </c>
      <c r="R1" s="33" t="s">
        <v>77</v>
      </c>
      <c r="S1" s="33" t="s">
        <v>78</v>
      </c>
      <c r="T1" s="33" t="s">
        <v>79</v>
      </c>
      <c r="U1" s="34" t="s">
        <v>80</v>
      </c>
      <c r="V1" s="34" t="s">
        <v>81</v>
      </c>
      <c r="W1" s="34" t="s">
        <v>82</v>
      </c>
      <c r="X1" s="34" t="s">
        <v>83</v>
      </c>
      <c r="Y1" s="34" t="s">
        <v>84</v>
      </c>
    </row>
    <row r="2" spans="1:25">
      <c r="A2" s="36"/>
      <c r="B2" s="37"/>
      <c r="C2" s="37"/>
      <c r="D2" s="38"/>
      <c r="E2" s="39"/>
      <c r="F2" s="40" t="s">
        <v>85</v>
      </c>
      <c r="G2" s="40" t="s">
        <v>86</v>
      </c>
      <c r="H2" s="41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4"/>
      <c r="V2" s="34"/>
      <c r="W2" s="34"/>
      <c r="X2" s="34"/>
      <c r="Y2" s="34"/>
    </row>
    <row r="3" spans="1:25" ht="38.25">
      <c r="A3" s="34" t="s">
        <v>87</v>
      </c>
      <c r="B3" s="42" t="s">
        <v>88</v>
      </c>
      <c r="C3" s="33" t="s">
        <v>2</v>
      </c>
      <c r="D3" s="43" t="s">
        <v>89</v>
      </c>
      <c r="E3" s="43" t="s">
        <v>90</v>
      </c>
      <c r="F3" s="44" t="s">
        <v>91</v>
      </c>
      <c r="G3" s="45">
        <v>14.5</v>
      </c>
      <c r="H3" s="46">
        <f t="shared" ref="H3:H10" si="0">SUM(I3:Y3)</f>
        <v>14.5</v>
      </c>
      <c r="I3" s="33"/>
      <c r="J3" s="33"/>
      <c r="K3" s="33"/>
      <c r="L3" s="33"/>
      <c r="M3" s="33"/>
      <c r="N3" s="33">
        <v>0.5</v>
      </c>
      <c r="O3" s="33"/>
      <c r="P3" s="33">
        <v>3</v>
      </c>
      <c r="Q3" s="33"/>
      <c r="R3" s="33">
        <v>8</v>
      </c>
      <c r="S3" s="33"/>
      <c r="T3" s="33">
        <v>3</v>
      </c>
      <c r="U3" s="34"/>
      <c r="V3" s="34"/>
      <c r="W3" s="34"/>
      <c r="X3" s="34"/>
      <c r="Y3" s="34"/>
    </row>
    <row r="4" spans="1:25" ht="38.25">
      <c r="A4" s="34" t="s">
        <v>92</v>
      </c>
      <c r="B4" s="47"/>
      <c r="C4" s="33" t="s">
        <v>3</v>
      </c>
      <c r="D4" s="43" t="s">
        <v>93</v>
      </c>
      <c r="E4" s="43" t="s">
        <v>94</v>
      </c>
      <c r="F4" s="44" t="s">
        <v>95</v>
      </c>
      <c r="G4" s="45">
        <v>11.3</v>
      </c>
      <c r="H4" s="46">
        <f t="shared" si="0"/>
        <v>9.5</v>
      </c>
      <c r="I4" s="33"/>
      <c r="J4" s="33"/>
      <c r="K4" s="33"/>
      <c r="L4" s="33">
        <v>0</v>
      </c>
      <c r="M4" s="33"/>
      <c r="N4" s="33">
        <v>0.5</v>
      </c>
      <c r="O4" s="33"/>
      <c r="P4" s="33">
        <v>2</v>
      </c>
      <c r="Q4" s="33"/>
      <c r="R4" s="33">
        <v>4</v>
      </c>
      <c r="S4" s="33"/>
      <c r="T4" s="33">
        <v>3</v>
      </c>
      <c r="U4" s="34"/>
      <c r="V4" s="34"/>
      <c r="W4" s="34"/>
      <c r="X4" s="34"/>
      <c r="Y4" s="34"/>
    </row>
    <row r="5" spans="1:25" ht="38.25">
      <c r="A5" s="34" t="s">
        <v>96</v>
      </c>
      <c r="B5" s="47"/>
      <c r="C5" s="33" t="s">
        <v>4</v>
      </c>
      <c r="D5" s="43" t="s">
        <v>97</v>
      </c>
      <c r="E5" s="43" t="s">
        <v>98</v>
      </c>
      <c r="F5" s="44" t="s">
        <v>99</v>
      </c>
      <c r="G5" s="45">
        <v>5.3</v>
      </c>
      <c r="H5" s="46">
        <f t="shared" si="0"/>
        <v>6</v>
      </c>
      <c r="I5" s="33"/>
      <c r="J5" s="33"/>
      <c r="K5" s="33"/>
      <c r="L5" s="33">
        <v>0</v>
      </c>
      <c r="M5" s="33"/>
      <c r="N5" s="33">
        <v>0.3</v>
      </c>
      <c r="O5" s="33"/>
      <c r="P5" s="33">
        <v>1.2</v>
      </c>
      <c r="Q5" s="33"/>
      <c r="R5" s="33">
        <v>2.5</v>
      </c>
      <c r="S5" s="33"/>
      <c r="T5" s="33">
        <v>2</v>
      </c>
      <c r="U5" s="34"/>
      <c r="V5" s="34"/>
      <c r="W5" s="34"/>
      <c r="X5" s="34"/>
      <c r="Y5" s="34"/>
    </row>
    <row r="6" spans="1:25" ht="25.5">
      <c r="A6" s="34" t="s">
        <v>100</v>
      </c>
      <c r="B6" s="48"/>
      <c r="C6" s="33" t="s">
        <v>5</v>
      </c>
      <c r="D6" s="43" t="s">
        <v>101</v>
      </c>
      <c r="E6" s="43" t="s">
        <v>102</v>
      </c>
      <c r="F6" s="44" t="s">
        <v>103</v>
      </c>
      <c r="G6" s="45">
        <v>3.8</v>
      </c>
      <c r="H6" s="46">
        <f t="shared" si="0"/>
        <v>5</v>
      </c>
      <c r="I6" s="33"/>
      <c r="J6" s="33"/>
      <c r="K6" s="33"/>
      <c r="L6" s="33">
        <v>0</v>
      </c>
      <c r="M6" s="33"/>
      <c r="N6" s="33">
        <v>0.2</v>
      </c>
      <c r="O6" s="33"/>
      <c r="P6" s="33">
        <v>1.8</v>
      </c>
      <c r="Q6" s="33"/>
      <c r="R6" s="33">
        <v>2</v>
      </c>
      <c r="S6" s="33"/>
      <c r="T6" s="33">
        <v>1</v>
      </c>
      <c r="U6" s="34"/>
      <c r="V6" s="34"/>
      <c r="W6" s="34"/>
      <c r="X6" s="34"/>
      <c r="Y6" s="34"/>
    </row>
    <row r="7" spans="1:25" ht="25.5">
      <c r="A7" s="34" t="s">
        <v>104</v>
      </c>
      <c r="B7" s="42" t="s">
        <v>105</v>
      </c>
      <c r="C7" s="33" t="s">
        <v>2</v>
      </c>
      <c r="D7" s="43" t="s">
        <v>106</v>
      </c>
      <c r="E7" s="43" t="s">
        <v>107</v>
      </c>
      <c r="F7" s="46">
        <v>9.6</v>
      </c>
      <c r="G7" s="46">
        <f>F7</f>
        <v>9.6</v>
      </c>
      <c r="H7" s="46">
        <f t="shared" si="0"/>
        <v>13</v>
      </c>
      <c r="I7" s="33"/>
      <c r="J7" s="33"/>
      <c r="K7" s="33"/>
      <c r="L7" s="33">
        <v>2</v>
      </c>
      <c r="M7" s="33"/>
      <c r="N7" s="33">
        <v>0</v>
      </c>
      <c r="O7" s="33"/>
      <c r="P7" s="33">
        <v>0</v>
      </c>
      <c r="Q7" s="33"/>
      <c r="R7" s="33">
        <v>6</v>
      </c>
      <c r="S7" s="33"/>
      <c r="T7" s="33">
        <v>5</v>
      </c>
      <c r="U7" s="34"/>
      <c r="V7" s="34"/>
      <c r="W7" s="34"/>
      <c r="X7" s="34"/>
      <c r="Y7" s="34"/>
    </row>
    <row r="8" spans="1:25" ht="38.25">
      <c r="A8" s="34" t="s">
        <v>108</v>
      </c>
      <c r="B8" s="47"/>
      <c r="C8" s="33" t="s">
        <v>3</v>
      </c>
      <c r="D8" s="43" t="s">
        <v>109</v>
      </c>
      <c r="E8" s="43" t="s">
        <v>110</v>
      </c>
      <c r="F8" s="46">
        <v>8.1</v>
      </c>
      <c r="G8" s="46">
        <f t="shared" ref="G8:G10" si="1">F8</f>
        <v>8.1</v>
      </c>
      <c r="H8" s="46">
        <f t="shared" si="0"/>
        <v>10</v>
      </c>
      <c r="I8" s="33"/>
      <c r="J8" s="33"/>
      <c r="K8" s="33"/>
      <c r="L8" s="33">
        <v>2</v>
      </c>
      <c r="M8" s="33"/>
      <c r="N8" s="33">
        <v>0</v>
      </c>
      <c r="O8" s="33"/>
      <c r="P8" s="33">
        <v>0</v>
      </c>
      <c r="Q8" s="33"/>
      <c r="R8" s="33">
        <v>3.5</v>
      </c>
      <c r="S8" s="33"/>
      <c r="T8" s="33">
        <v>4.5</v>
      </c>
      <c r="U8" s="34"/>
      <c r="V8" s="34"/>
      <c r="W8" s="34"/>
      <c r="X8" s="34"/>
      <c r="Y8" s="34"/>
    </row>
    <row r="9" spans="1:25" ht="25.5">
      <c r="A9" s="34" t="s">
        <v>111</v>
      </c>
      <c r="B9" s="47"/>
      <c r="C9" s="33" t="s">
        <v>4</v>
      </c>
      <c r="D9" s="43" t="s">
        <v>112</v>
      </c>
      <c r="E9" s="43" t="s">
        <v>113</v>
      </c>
      <c r="F9" s="46">
        <v>5.0999999999999996</v>
      </c>
      <c r="G9" s="46">
        <f t="shared" si="1"/>
        <v>5.0999999999999996</v>
      </c>
      <c r="H9" s="46">
        <f t="shared" si="0"/>
        <v>7</v>
      </c>
      <c r="I9" s="33"/>
      <c r="J9" s="33"/>
      <c r="K9" s="33"/>
      <c r="L9" s="33">
        <v>2</v>
      </c>
      <c r="M9" s="33"/>
      <c r="N9" s="33">
        <v>0</v>
      </c>
      <c r="O9" s="33"/>
      <c r="P9" s="33">
        <v>0</v>
      </c>
      <c r="Q9" s="33"/>
      <c r="R9" s="33">
        <v>3</v>
      </c>
      <c r="S9" s="33"/>
      <c r="T9" s="33">
        <v>2</v>
      </c>
      <c r="U9" s="34"/>
      <c r="V9" s="34"/>
      <c r="W9" s="34"/>
      <c r="X9" s="34"/>
      <c r="Y9" s="34"/>
    </row>
    <row r="10" spans="1:25">
      <c r="A10" s="34" t="s">
        <v>114</v>
      </c>
      <c r="B10" s="48"/>
      <c r="C10" s="33" t="s">
        <v>5</v>
      </c>
      <c r="D10" s="43" t="s">
        <v>115</v>
      </c>
      <c r="E10" s="43" t="s">
        <v>115</v>
      </c>
      <c r="F10" s="46">
        <v>2.1</v>
      </c>
      <c r="G10" s="46">
        <f t="shared" si="1"/>
        <v>2.1</v>
      </c>
      <c r="H10" s="46">
        <f t="shared" si="0"/>
        <v>2.5</v>
      </c>
      <c r="I10" s="33"/>
      <c r="J10" s="33"/>
      <c r="K10" s="33"/>
      <c r="L10" s="33">
        <v>0.5</v>
      </c>
      <c r="M10" s="33"/>
      <c r="N10" s="33">
        <v>0</v>
      </c>
      <c r="O10" s="33"/>
      <c r="P10" s="33">
        <v>0</v>
      </c>
      <c r="Q10" s="33"/>
      <c r="R10" s="33">
        <v>1</v>
      </c>
      <c r="S10" s="33"/>
      <c r="T10" s="33">
        <v>1</v>
      </c>
      <c r="U10" s="34"/>
      <c r="V10" s="34"/>
      <c r="W10" s="34"/>
      <c r="X10" s="34"/>
      <c r="Y10" s="34"/>
    </row>
    <row r="11" spans="1:25">
      <c r="E11" s="50" t="s">
        <v>116</v>
      </c>
      <c r="F11" s="50"/>
      <c r="G11" s="51"/>
    </row>
    <row r="12" spans="1:25">
      <c r="E12" s="52"/>
      <c r="F12" s="52"/>
      <c r="G12" s="53"/>
    </row>
    <row r="15" spans="1:25">
      <c r="E15" s="35" t="s">
        <v>117</v>
      </c>
    </row>
    <row r="16" spans="1:25">
      <c r="F16" s="35"/>
      <c r="G16" s="35"/>
    </row>
    <row r="17" spans="6:7">
      <c r="F17" s="35"/>
      <c r="G17" s="35"/>
    </row>
    <row r="18" spans="6:7">
      <c r="F18" s="35"/>
      <c r="G18" s="35"/>
    </row>
    <row r="19" spans="6:7">
      <c r="F19" s="35"/>
      <c r="G19" s="35"/>
    </row>
    <row r="20" spans="6:7">
      <c r="F20" s="35"/>
      <c r="G20" s="35"/>
    </row>
    <row r="21" spans="6:7">
      <c r="F21" s="35"/>
      <c r="G21" s="35"/>
    </row>
    <row r="22" spans="6:7">
      <c r="F22" s="35"/>
      <c r="G22" s="35"/>
    </row>
  </sheetData>
  <mergeCells count="10">
    <mergeCell ref="H1:H2"/>
    <mergeCell ref="B3:B6"/>
    <mergeCell ref="B7:B10"/>
    <mergeCell ref="E11:F12"/>
    <mergeCell ref="A1:A2"/>
    <mergeCell ref="B1:B2"/>
    <mergeCell ref="C1:C2"/>
    <mergeCell ref="D1:D2"/>
    <mergeCell ref="E1:E2"/>
    <mergeCell ref="F1:G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总人力</vt:lpstr>
      <vt:lpstr>分布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Varus Wang (王國輝)</dc:creator>
  <cp:lastModifiedBy>m</cp:lastModifiedBy>
  <dcterms:created xsi:type="dcterms:W3CDTF">2023-11-23T01:10:13Z</dcterms:created>
  <dcterms:modified xsi:type="dcterms:W3CDTF">2023-12-08T08:57:23Z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WMd092efc0899f11ee80003d8200003d82">
    <vt:lpwstr>CWMyw3E25j2R0gKt7Ml4STj+HHTLB577FdhVzKtRB4AifYXRt5+RBEgSR7dwpoSHzSOmipoX5K7FAYlNFEWkNfQow==</vt:lpwstr>
  </property>
</Properties>
</file>